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<sst xmlns="http://schemas.openxmlformats.org/spreadsheetml/2006/main" count="30" uniqueCount="30">
  <si>
    <t xml:space="preserve"/>
  </si>
  <si>
    <t xml:space="preserve">ICV050</t>
  </si>
  <si>
    <t xml:space="preserve">U</t>
  </si>
  <si>
    <t xml:space="preserve">Unitat aire-aigua, bomba de calor aerotèrmica, per a producció d'A.C.S..</t>
  </si>
  <si>
    <r>
      <rPr>
        <sz val="8.25"/>
        <color rgb="FF000000"/>
        <rFont val="Arial"/>
        <family val="2"/>
      </rPr>
      <t xml:space="preserve">Bomba de calor aerotèrmica, aire-aigua, per a producció d'A.C.S., Magna Aqua 100 "SAUNIER DUVAL", per a gas R-290, mural, amb acumulador d'A.C.S. d'acer vitrificat de 100 litres, alimentació monofàsica a 230 V, classe d'eficiència energètica A+, perfil de consum M, dimensions 525x543x1287 mm, potència sonora 43 dBA, resistència elèctrica de suport de 1,2 W, ànode de magnesi, aïllament tèrmic de poliuretà injectat, connexions de ventilació, funció antilegionel·la, protecció antiglaç i panell de control amb pantalla digital, programació setmanal, ajust de la temperatura grau a grau i mode vacances, kit de ventilació, joc de suports i fixacions per a col·locació mural. Totalment muntada, connexionada i engegada per l'empresa instal·ladora per a la comprovació del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</si>
  <si>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</si>
  <si>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</si>
  <si>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</si>
  <si>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</si>
  <si>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</si>
  <si>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</si>
  <si>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</si>
  <si>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mt42bcs400a</t>
  </si>
  <si>
    <t xml:space="preserve">U</t>
  </si>
  <si>
    <t xml:space="preserve">Bomba de calor aerotèrmica, aire-aigua, per a producció d'A.C.S., Magna Aqua 100 "SAUNIER DUVAL", per a gas R-290, mural, amb acumulador d'A.C.S. d'acer vitrificat de 100 litres, alimentació monofàsica a 230 V, classe d'eficiència energètica A+, perfil de consum M, dimensions 525x543x1287 mm, potència sonora 43 dBA, resistència elèctrica de suport de 1,2 W, ànode de magnesi, aïllament tèrmic de poliuretà injectat, connexions de ventilació, funció antilegionel·la, protecció antiglaç i panell de control amb pantalla digital, programació setmanal, ajust de la temperatura grau a grau i mode vacances.</t>
  </si>
  <si>
    <t xml:space="preserve">mt37sve010c</t>
  </si>
  <si>
    <t xml:space="preserve">U</t>
  </si>
  <si>
    <t xml:space="preserve">Vàlvula d'esfera de llautó niquelat per roscar de 3/4".</t>
  </si>
  <si>
    <t xml:space="preserve">mt42bcs407a</t>
  </si>
  <si>
    <t xml:space="preserve">U</t>
  </si>
  <si>
    <t xml:space="preserve">Joc de suports i fixacions per a col·locació mural, "SAUNIER DUVAL", per a unitat aire-aigua bomba de calor per a producció d'A.C.S.</t>
  </si>
  <si>
    <t xml:space="preserve">mt42bcs406a</t>
  </si>
  <si>
    <t xml:space="preserve">U</t>
  </si>
  <si>
    <t xml:space="preserve">Kit de ventilació, "SAUNIER DUVAL", format per conducte flexible per a admissió i evacuació, concèntric de 80/125 mm de diàmetre, colze i aïllament tèrmic, per a unitat aire-aigua bomba de calor, per a producció d'A.C.S.</t>
  </si>
  <si>
    <t xml:space="preserve">Subtotal materials:</t>
  </si>
  <si>
    <t xml:space="preserve">Costos directes complementaris</t>
  </si>
  <si>
    <t xml:space="preserve">%</t>
  </si>
  <si>
    <t xml:space="preserve">Costos directes complementaris</t>
  </si>
  <si>
    <t xml:space="preserve">Cost de manteniment decennal: 1.576,25€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</si>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</sst>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6.46" customWidth="1"/>
    <col min="4" max="4" width="74.80" customWidth="1"/>
    <col min="5" max="5" width="11.5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2185</v>
      </c>
      <c r="G10" s="12">
        <f ca="1">ROUND(INDIRECT(ADDRESS(ROW()+(0), COLUMN()+(-2), 1))*INDIRECT(ADDRESS(ROW()+(0), COLUMN()+(-1), 1)), 2)</f>
        <v>2185</v>
      </c>
    </row>
    <row r="11" spans="1:7" ht="13.50" thickBot="1" customHeight="1">
      <c r="A11" s="1" t="s">
        <v>15</v>
      </c>
      <c r="B11" s="1"/>
      <c r="C11" s="10" t="s">
        <v>16</v>
      </c>
      <c r="D11" s="1" t="s">
        <v>17</v>
      </c>
      <c r="E11" s="11">
        <v>2</v>
      </c>
      <c r="F11" s="12">
        <v>7.3</v>
      </c>
      <c r="G11" s="12">
        <f ca="1">ROUND(INDIRECT(ADDRESS(ROW()+(0), COLUMN()+(-2), 1))*INDIRECT(ADDRESS(ROW()+(0), COLUMN()+(-1), 1)), 2)</f>
        <v>14.6</v>
      </c>
    </row>
    <row r="12" spans="1:7" ht="24.00" thickBot="1" customHeight="1">
      <c r="A12" s="1" t="s">
        <v>18</v>
      </c>
      <c r="B12" s="1"/>
      <c r="C12" s="10" t="s">
        <v>19</v>
      </c>
      <c r="D12" s="1" t="s">
        <v>20</v>
      </c>
      <c r="E12" s="11">
        <v>1</v>
      </c>
      <c r="F12" s="12">
        <v>55</v>
      </c>
      <c r="G12" s="12">
        <f ca="1">ROUND(INDIRECT(ADDRESS(ROW()+(0), COLUMN()+(-2), 1))*INDIRECT(ADDRESS(ROW()+(0), COLUMN()+(-1), 1)), 2)</f>
        <v>55</v>
      </c>
    </row>
    <row r="13" spans="1:7" ht="34.50" thickBot="1" customHeight="1">
      <c r="A13" s="1" t="s">
        <v>21</v>
      </c>
      <c r="B13" s="1"/>
      <c r="C13" s="10" t="s">
        <v>22</v>
      </c>
      <c r="D13" s="1" t="s">
        <v>23</v>
      </c>
      <c r="E13" s="13">
        <v>1</v>
      </c>
      <c r="F13" s="14">
        <v>160</v>
      </c>
      <c r="G13" s="14">
        <f ca="1">ROUND(INDIRECT(ADDRESS(ROW()+(0), COLUMN()+(-2), 1))*INDIRECT(ADDRESS(ROW()+(0), COLUMN()+(-1), 1)), 2)</f>
        <v>160</v>
      </c>
    </row>
    <row r="14" spans="1:7" ht="13.50" thickBot="1" customHeight="1">
      <c r="A14" s="15"/>
      <c r="B14" s="15"/>
      <c r="C14" s="15"/>
      <c r="D14" s="15"/>
      <c r="E14" s="9" t="s">
        <v>24</v>
      </c>
      <c r="F14" s="9"/>
      <c r="G14" s="17">
        <f ca="1">ROUND(SUM(INDIRECT(ADDRESS(ROW()+(-1), COLUMN()+(0), 1)),INDIRECT(ADDRESS(ROW()+(-2), COLUMN()+(0), 1)),INDIRECT(ADDRESS(ROW()+(-3), COLUMN()+(0), 1)),INDIRECT(ADDRESS(ROW()+(-4), COLUMN()+(0), 1))), 2)</f>
        <v>2414.6</v>
      </c>
    </row>
    <row r="15" spans="1:7" ht="13.50" thickBot="1" customHeight="1">
      <c r="A15" s="15">
        <v>2</v>
      </c>
      <c r="B15" s="15"/>
      <c r="C15" s="15"/>
      <c r="D15" s="18" t="s">
        <v>25</v>
      </c>
      <c r="E15" s="18"/>
      <c r="F15" s="15"/>
      <c r="G15" s="15"/>
    </row>
    <row r="16" spans="1:7" ht="13.50" thickBot="1" customHeight="1">
      <c r="A16" s="19"/>
      <c r="B16" s="19"/>
      <c r="C16" s="20" t="s">
        <v>26</v>
      </c>
      <c r="D16" s="19" t="s">
        <v>27</v>
      </c>
      <c r="E16" s="13">
        <v>2</v>
      </c>
      <c r="F16" s="14">
        <f ca="1">ROUND(SUM(INDIRECT(ADDRESS(ROW()+(-2), COLUMN()+(1), 1))), 2)</f>
        <v>2414.6</v>
      </c>
      <c r="G16" s="14">
        <f ca="1">ROUND(INDIRECT(ADDRESS(ROW()+(0), COLUMN()+(-2), 1))*INDIRECT(ADDRESS(ROW()+(0), COLUMN()+(-1), 1))/100, 2)</f>
        <v>48.29</v>
      </c>
    </row>
    <row r="17" spans="1:7" ht="13.50" thickBot="1" customHeight="1">
      <c r="A17" s="21" t="s">
        <v>28</v>
      </c>
      <c r="B17" s="21"/>
      <c r="C17" s="22"/>
      <c r="D17" s="23"/>
      <c r="E17" s="24" t="s">
        <v>29</v>
      </c>
      <c r="F17" s="25"/>
      <c r="G17" s="26">
        <f ca="1">ROUND(SUM(INDIRECT(ADDRESS(ROW()+(-1), COLUMN()+(0), 1)),INDIRECT(ADDRESS(ROW()+(-3), COLUMN()+(0), 1))), 2)</f>
        <v>2462.89</v>
      </c>
    </row>
  </sheetData>
  <mergeCells count="17">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