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<sst xmlns="http://schemas.openxmlformats.org/spreadsheetml/2006/main" count="27" uniqueCount="27">
  <si>
    <t xml:space="preserve"/>
  </si>
  <si>
    <t xml:space="preserve">ICV050</t>
  </si>
  <si>
    <t xml:space="preserve">U</t>
  </si>
  <si>
    <t xml:space="preserve">Unitat aire-aigua, bomba de calor aerotèrmica, per a producció d'A.C.S..</t>
  </si>
  <si>
    <r>
      <rPr>
        <sz val="8.25"/>
        <color rgb="FF000000"/>
        <rFont val="Arial"/>
        <family val="2"/>
      </rPr>
      <t xml:space="preserve">Bomba de calor aerotèrmica, aire-aigua, per a producció d'A.C.S., Magna Aqua 100 "SAUNIER DUVAL", per a gas R-290, mural, amb acumulador d'A.C.S. d'acer vitrificat de 100 litres, alimentació monofàsica a 230 V, classe d'eficiència energètica A+, perfil de consum M, dimensions 525x543x1287 mm, potència sonora 43 dBA, resistència elèctrica de suport de 1,2 W, ànode de magnesi, aïllament tèrmic de poliuretà injectat, connexions de ventilació, funció antilegionel·la, protecció antiglaç i panell de control amb pantalla digital, programació setmanal, ajust de la temperatura grau a grau i mode vacances, trípode per a col·locació en terra. Totalment muntada, connexionada i engegada per l'empresa instal·ladora per a la comprovació del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</si>
  <si>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</si>
  <si>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</si>
  <si>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</si>
  <si>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</si>
  <si>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</si>
  <si>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</si>
  <si>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</si>
  <si>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mt42bcs400a</t>
  </si>
  <si>
    <t xml:space="preserve">U</t>
  </si>
  <si>
    <t xml:space="preserve">Bomba de calor aerotèrmica, aire-aigua, per a producció d'A.C.S., Magna Aqua 100 "SAUNIER DUVAL", per a gas R-290, mural, amb acumulador d'A.C.S. d'acer vitrificat de 100 litres, alimentació monofàsica a 230 V, classe d'eficiència energètica A+, perfil de consum M, dimensions 525x543x1287 mm, potència sonora 43 dBA, resistència elèctrica de suport de 1,2 W, ànode de magnesi, aïllament tèrmic de poliuretà injectat, connexions de ventilació, funció antilegionel·la, protecció antiglaç i panell de control amb pantalla digital, programació setmanal, ajust de la temperatura grau a grau i mode vacances.</t>
  </si>
  <si>
    <t xml:space="preserve">mt37sve010c</t>
  </si>
  <si>
    <t xml:space="preserve">U</t>
  </si>
  <si>
    <t xml:space="preserve">Vàlvula d'esfera de llautó niquelat per roscar de 3/4".</t>
  </si>
  <si>
    <t xml:space="preserve">mt42bcs408a</t>
  </si>
  <si>
    <t xml:space="preserve">U</t>
  </si>
  <si>
    <t xml:space="preserve">Trípode per a col·locació en terra, "SAUNIER DUVAL", per a unitat aire-aigua bomba de calor per a producció d'A.C.S.</t>
  </si>
  <si>
    <t xml:space="preserve">Subtotal materials:</t>
  </si>
  <si>
    <t xml:space="preserve">Costos directes complementaris</t>
  </si>
  <si>
    <t xml:space="preserve">%</t>
  </si>
  <si>
    <t xml:space="preserve">Costos directes complementaris</t>
  </si>
  <si>
    <t xml:space="preserve">Cost de manteniment decennal: 1.488,12€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</si>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</sst>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6.46" customWidth="1"/>
    <col min="4" max="4" width="74.80" customWidth="1"/>
    <col min="5" max="5" width="11.5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2185</v>
      </c>
      <c r="G10" s="12">
        <f ca="1">ROUND(INDIRECT(ADDRESS(ROW()+(0), COLUMN()+(-2), 1))*INDIRECT(ADDRESS(ROW()+(0), COLUMN()+(-1), 1)), 2)</f>
        <v>2185</v>
      </c>
    </row>
    <row r="11" spans="1:7" ht="13.50" thickBot="1" customHeight="1">
      <c r="A11" s="1" t="s">
        <v>15</v>
      </c>
      <c r="B11" s="1"/>
      <c r="C11" s="10" t="s">
        <v>16</v>
      </c>
      <c r="D11" s="1" t="s">
        <v>17</v>
      </c>
      <c r="E11" s="11">
        <v>2</v>
      </c>
      <c r="F11" s="12">
        <v>7.3</v>
      </c>
      <c r="G11" s="12">
        <f ca="1">ROUND(INDIRECT(ADDRESS(ROW()+(0), COLUMN()+(-2), 1))*INDIRECT(ADDRESS(ROW()+(0), COLUMN()+(-1), 1)), 2)</f>
        <v>14.6</v>
      </c>
    </row>
    <row r="12" spans="1:7" ht="24.00" thickBot="1" customHeight="1">
      <c r="A12" s="1" t="s">
        <v>18</v>
      </c>
      <c r="B12" s="1"/>
      <c r="C12" s="10" t="s">
        <v>19</v>
      </c>
      <c r="D12" s="1" t="s">
        <v>20</v>
      </c>
      <c r="E12" s="13">
        <v>1</v>
      </c>
      <c r="F12" s="14">
        <v>80</v>
      </c>
      <c r="G12" s="14">
        <f ca="1">ROUND(INDIRECT(ADDRESS(ROW()+(0), COLUMN()+(-2), 1))*INDIRECT(ADDRESS(ROW()+(0), COLUMN()+(-1), 1)), 2)</f>
        <v>80</v>
      </c>
    </row>
    <row r="13" spans="1:7" ht="13.50" thickBot="1" customHeight="1">
      <c r="A13" s="15"/>
      <c r="B13" s="15"/>
      <c r="C13" s="15"/>
      <c r="D13" s="15"/>
      <c r="E13" s="9" t="s">
        <v>21</v>
      </c>
      <c r="F13" s="9"/>
      <c r="G13" s="17">
        <f ca="1">ROUND(SUM(INDIRECT(ADDRESS(ROW()+(-1), COLUMN()+(0), 1)),INDIRECT(ADDRESS(ROW()+(-2), COLUMN()+(0), 1)),INDIRECT(ADDRESS(ROW()+(-3), COLUMN()+(0), 1))), 2)</f>
        <v>2279.6</v>
      </c>
    </row>
    <row r="14" spans="1:7" ht="13.50" thickBot="1" customHeight="1">
      <c r="A14" s="15">
        <v>2</v>
      </c>
      <c r="B14" s="15"/>
      <c r="C14" s="15"/>
      <c r="D14" s="18" t="s">
        <v>22</v>
      </c>
      <c r="E14" s="18"/>
      <c r="F14" s="15"/>
      <c r="G14" s="15"/>
    </row>
    <row r="15" spans="1:7" ht="13.50" thickBot="1" customHeight="1">
      <c r="A15" s="19"/>
      <c r="B15" s="19"/>
      <c r="C15" s="20" t="s">
        <v>23</v>
      </c>
      <c r="D15" s="19" t="s">
        <v>24</v>
      </c>
      <c r="E15" s="13">
        <v>2</v>
      </c>
      <c r="F15" s="14">
        <f ca="1">ROUND(SUM(INDIRECT(ADDRESS(ROW()+(-2), COLUMN()+(1), 1))), 2)</f>
        <v>2279.6</v>
      </c>
      <c r="G15" s="14">
        <f ca="1">ROUND(INDIRECT(ADDRESS(ROW()+(0), COLUMN()+(-2), 1))*INDIRECT(ADDRESS(ROW()+(0), COLUMN()+(-1), 1))/100, 2)</f>
        <v>45.59</v>
      </c>
    </row>
    <row r="16" spans="1:7" ht="13.50" thickBot="1" customHeight="1">
      <c r="A16" s="21" t="s">
        <v>25</v>
      </c>
      <c r="B16" s="21"/>
      <c r="C16" s="22"/>
      <c r="D16" s="23"/>
      <c r="E16" s="24" t="s">
        <v>26</v>
      </c>
      <c r="F16" s="25"/>
      <c r="G16" s="26">
        <f ca="1">ROUND(SUM(INDIRECT(ADDRESS(ROW()+(-1), COLUMN()+(0), 1)),INDIRECT(ADDRESS(ROW()+(-3), COLUMN()+(0), 1))), 2)</f>
        <v>2325.19</v>
      </c>
    </row>
  </sheetData>
  <mergeCells count="16">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D16"/>
    <mergeCell ref="E16:F16"/>
  </mergeCells>
  <pageMargins left="0.147638" right="0.147638" top="0.206693" bottom="0.206693" header="0.0" footer="0.0"/>
  <pageSetup paperSize="9" orientation="portrait"/>
  <rowBreaks count="0" manualBreakCount="0">
    </rowBreaks>
</worksheet>
</file>